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ESONERO DL 34 ART.222\"/>
    </mc:Choice>
  </mc:AlternateContent>
  <xr:revisionPtr revIDLastSave="0" documentId="13_ncr:1_{E5529580-D65D-486C-A199-ABFDCE7399FD}" xr6:coauthVersionLast="46" xr6:coauthVersionMax="46" xr10:uidLastSave="{00000000-0000-0000-0000-000000000000}"/>
  <bookViews>
    <workbookView xWindow="-120" yWindow="-120" windowWidth="38640" windowHeight="15840" xr2:uid="{00000000-000D-0000-FFFF-FFFF00000000}"/>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1" i="1" l="1"/>
  <c r="F23" i="1" s="1"/>
  <c r="F14" i="1"/>
  <c r="F16" i="1" s="1"/>
  <c r="I8" i="1"/>
  <c r="I9" i="1" s="1"/>
  <c r="I11" i="1" s="1"/>
  <c r="F15" i="1" s="1"/>
  <c r="G13" i="1"/>
  <c r="F1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Pietro</author>
  </authors>
  <commentList>
    <comment ref="J4" authorId="0" shapeId="0" xr:uid="{E575CA6D-342C-492E-BF80-520361A2D1BA}">
      <text>
        <r>
          <rPr>
            <b/>
            <sz val="9"/>
            <color indexed="81"/>
            <rFont val="Tahoma"/>
            <family val="2"/>
          </rPr>
          <t>Pietro:</t>
        </r>
        <r>
          <rPr>
            <sz val="9"/>
            <color indexed="81"/>
            <rFont val="Tahoma"/>
            <family val="2"/>
          </rPr>
          <t xml:space="preserve">
Contribuzione C/Azienda</t>
        </r>
      </text>
    </comment>
    <comment ref="J5" authorId="0" shapeId="0" xr:uid="{5B419C51-989B-495C-9E5E-D4527C3034C3}">
      <text>
        <r>
          <rPr>
            <b/>
            <sz val="9"/>
            <color indexed="81"/>
            <rFont val="Tahoma"/>
            <family val="2"/>
          </rPr>
          <t>Pietro:</t>
        </r>
        <r>
          <rPr>
            <sz val="9"/>
            <color indexed="81"/>
            <rFont val="Tahoma"/>
            <family val="2"/>
          </rPr>
          <t xml:space="preserve">
</t>
        </r>
        <r>
          <rPr>
            <b/>
            <sz val="12"/>
            <color indexed="81"/>
            <rFont val="Tahoma"/>
            <family val="2"/>
          </rPr>
          <t>ART.1 Comma 29 legge 190/2014  contributo per la garanzia sul finanziamento della Qu.I.R., 
0,20%  **Ove dovuto**</t>
        </r>
      </text>
    </comment>
    <comment ref="K5" authorId="0" shapeId="0" xr:uid="{51E671A5-CBA2-4B53-AD07-9220780C4700}">
      <text>
        <r>
          <rPr>
            <b/>
            <sz val="9"/>
            <color indexed="81"/>
            <rFont val="Tahoma"/>
            <family val="2"/>
          </rPr>
          <t>Pietro:</t>
        </r>
        <r>
          <rPr>
            <sz val="9"/>
            <color indexed="81"/>
            <rFont val="Tahoma"/>
            <family val="2"/>
          </rPr>
          <t xml:space="preserve">
</t>
        </r>
        <r>
          <rPr>
            <b/>
            <sz val="9"/>
            <color indexed="81"/>
            <rFont val="Tahoma"/>
            <family val="2"/>
          </rPr>
          <t>il contributo, ove dovuto, al "Fondo per l’erogazione ai lavoratori dipendenti del settore privato dei trattamenti di fine rapporto di cui all’articolo 2120 del codice civile" di cui all’articolo 1, comma 755, della legge 27 dicembre 2006, n. 296, per effetto dell’esclusione dall’applicazione degli sgravi contributivi operata dall’articolo 1, comma 756, ultimo periodo, della medesima legge;</t>
        </r>
      </text>
    </comment>
    <comment ref="J6" authorId="0" shapeId="0" xr:uid="{2BC5F655-03EA-448D-8059-3CD2B9BFF584}">
      <text>
        <r>
          <rPr>
            <b/>
            <sz val="9"/>
            <color indexed="81"/>
            <rFont val="Tahoma"/>
            <family val="2"/>
          </rPr>
          <t>Pietro:</t>
        </r>
        <r>
          <rPr>
            <sz val="9"/>
            <color indexed="81"/>
            <rFont val="Tahoma"/>
            <family val="2"/>
          </rPr>
          <t xml:space="preserve">
</t>
        </r>
        <r>
          <rPr>
            <b/>
            <sz val="9"/>
            <color indexed="81"/>
            <rFont val="Tahoma"/>
            <family val="2"/>
          </rPr>
          <t xml:space="preserve">INAIL + ADDIZIONALE  </t>
        </r>
      </text>
    </comment>
    <comment ref="J7" authorId="0" shapeId="0" xr:uid="{A7ECF17C-8867-4057-9ED9-2B479ED12094}">
      <text>
        <r>
          <rPr>
            <b/>
            <sz val="9"/>
            <color indexed="81"/>
            <rFont val="Tahoma"/>
            <family val="2"/>
          </rPr>
          <t>Pietro:</t>
        </r>
        <r>
          <rPr>
            <sz val="9"/>
            <color indexed="81"/>
            <rFont val="Tahoma"/>
            <family val="2"/>
          </rPr>
          <t xml:space="preserve">
</t>
        </r>
        <r>
          <rPr>
            <b/>
            <sz val="12"/>
            <color indexed="81"/>
            <rFont val="Tahoma"/>
            <family val="2"/>
          </rPr>
          <t xml:space="preserve">contributo previsto dall’articolo 25, comma 4, della legge 21 dicembre 1978, n. 845, in misura pari allo 0,30per cento della retribuzione imponibile, destinato - o comunque destinabile - al finanziamento dei fondi interprofessionali per la formazione continua. </t>
        </r>
      </text>
    </comment>
    <comment ref="J9" authorId="0" shapeId="0" xr:uid="{94402FC2-94E0-47C6-ACC1-F5228AA585E2}">
      <text>
        <r>
          <rPr>
            <b/>
            <sz val="9"/>
            <color indexed="81"/>
            <rFont val="Tahoma"/>
            <family val="2"/>
          </rPr>
          <t>Pietro:</t>
        </r>
        <r>
          <rPr>
            <sz val="9"/>
            <color indexed="81"/>
            <rFont val="Tahoma"/>
            <family val="2"/>
          </rPr>
          <t xml:space="preserve">
</t>
        </r>
        <r>
          <rPr>
            <b/>
            <sz val="9"/>
            <color indexed="81"/>
            <rFont val="Tahoma"/>
            <family val="2"/>
          </rPr>
          <t>SGRAVIO CONTRIBUTIVO</t>
        </r>
      </text>
    </comment>
    <comment ref="I11" authorId="0" shapeId="0" xr:uid="{472762B5-FED8-4D11-BDBE-6CC527AFDC57}">
      <text>
        <r>
          <rPr>
            <b/>
            <sz val="9"/>
            <color indexed="81"/>
            <rFont val="Tahoma"/>
            <family val="2"/>
          </rPr>
          <t>Pietro</t>
        </r>
        <r>
          <rPr>
            <sz val="9"/>
            <color indexed="81"/>
            <rFont val="Arial Black"/>
            <family val="2"/>
          </rPr>
          <t xml:space="preserve">:
% NETTA DI ESONERO </t>
        </r>
      </text>
    </comment>
    <comment ref="F14" authorId="0" shapeId="0" xr:uid="{FAF7BEAE-B391-4948-9303-702C13CDABB5}">
      <text>
        <r>
          <rPr>
            <b/>
            <sz val="9"/>
            <color indexed="81"/>
            <rFont val="Tahoma"/>
            <family val="2"/>
          </rPr>
          <t>Pietro:</t>
        </r>
        <r>
          <rPr>
            <sz val="9"/>
            <color indexed="81"/>
            <rFont val="Tahoma"/>
            <family val="2"/>
          </rPr>
          <t xml:space="preserve">
</t>
        </r>
        <r>
          <rPr>
            <b/>
            <sz val="12"/>
            <color indexed="81"/>
            <rFont val="Tahoma"/>
            <family val="2"/>
          </rPr>
          <t>CONTRIBUZIONE NON SOGGETTA AD ESONERO</t>
        </r>
      </text>
    </comment>
    <comment ref="G14" authorId="0" shapeId="0" xr:uid="{1EB72267-95E5-472E-BD43-A6B391954104}">
      <text>
        <r>
          <rPr>
            <b/>
            <sz val="9"/>
            <color indexed="81"/>
            <rFont val="Tahoma"/>
            <family val="2"/>
          </rPr>
          <t>Pietro:</t>
        </r>
        <r>
          <rPr>
            <sz val="9"/>
            <color indexed="81"/>
            <rFont val="Tahoma"/>
            <family val="2"/>
          </rPr>
          <t xml:space="preserve">
</t>
        </r>
        <r>
          <rPr>
            <b/>
            <sz val="9"/>
            <color indexed="81"/>
            <rFont val="Tahoma"/>
            <family val="2"/>
          </rPr>
          <t>INAIL % PREMIO ASSICURATIVO + ctr formazione</t>
        </r>
      </text>
    </comment>
    <comment ref="F15" authorId="0" shapeId="0" xr:uid="{873C9B9B-F471-4C63-B14D-E089A51A019A}">
      <text>
        <r>
          <rPr>
            <b/>
            <sz val="9"/>
            <color indexed="81"/>
            <rFont val="Tahoma"/>
            <family val="2"/>
          </rPr>
          <t>Pietro:</t>
        </r>
        <r>
          <rPr>
            <sz val="9"/>
            <color indexed="81"/>
            <rFont val="Tahoma"/>
            <family val="2"/>
          </rPr>
          <t xml:space="preserve">
</t>
        </r>
        <r>
          <rPr>
            <b/>
            <sz val="10"/>
            <color indexed="81"/>
            <rFont val="Arial Black"/>
            <family val="2"/>
          </rPr>
          <t xml:space="preserve">IMPORTO ESONERO STRAORDINARIO </t>
        </r>
      </text>
    </comment>
    <comment ref="F16" authorId="0" shapeId="0" xr:uid="{217D8EAE-C64A-44C5-9552-A565723E927E}">
      <text>
        <r>
          <rPr>
            <b/>
            <sz val="9"/>
            <color indexed="81"/>
            <rFont val="Tahoma"/>
            <family val="2"/>
          </rPr>
          <t>Pietro:</t>
        </r>
        <r>
          <rPr>
            <sz val="9"/>
            <color indexed="81"/>
            <rFont val="Tahoma"/>
            <family val="2"/>
          </rPr>
          <t xml:space="preserve">
</t>
        </r>
        <r>
          <rPr>
            <b/>
            <sz val="10"/>
            <color indexed="81"/>
            <rFont val="Arial Black"/>
            <family val="2"/>
          </rPr>
          <t xml:space="preserve">IMPORTO DA VERSARE POST ACCOGLIMENTO ISTANZA </t>
        </r>
      </text>
    </comment>
    <comment ref="I21" authorId="0" shapeId="0" xr:uid="{8DF94AF6-4500-401F-B9AF-D0969D5FC833}">
      <text>
        <r>
          <rPr>
            <b/>
            <sz val="9"/>
            <color indexed="81"/>
            <rFont val="Tahoma"/>
            <family val="2"/>
          </rPr>
          <t>Pietro</t>
        </r>
        <r>
          <rPr>
            <sz val="9"/>
            <color indexed="81"/>
            <rFont val="Arial Black"/>
            <family val="2"/>
          </rPr>
          <t xml:space="preserve">:
% NETTA DI ESONERO </t>
        </r>
      </text>
    </comment>
  </commentList>
</comments>
</file>

<file path=xl/sharedStrings.xml><?xml version="1.0" encoding="utf-8"?>
<sst xmlns="http://schemas.openxmlformats.org/spreadsheetml/2006/main" count="49" uniqueCount="28">
  <si>
    <t xml:space="preserve">Retribuzione  Imponibile </t>
  </si>
  <si>
    <t>Aliquota  intera</t>
  </si>
  <si>
    <t xml:space="preserve"> </t>
  </si>
  <si>
    <t xml:space="preserve">Coltivatore Diretto </t>
  </si>
  <si>
    <t xml:space="preserve">Imprenditore Agricolo </t>
  </si>
  <si>
    <t>RIDUPERC.</t>
  </si>
  <si>
    <t>TOTPERCE</t>
  </si>
  <si>
    <t>CD         35,7665%</t>
  </si>
  <si>
    <t xml:space="preserve">Importo Esonero Contributivo </t>
  </si>
  <si>
    <t>Aliquota  da applicare</t>
  </si>
  <si>
    <t xml:space="preserve">CLIENTE TIPO </t>
  </si>
  <si>
    <t xml:space="preserve">CALCOLI VERI </t>
  </si>
  <si>
    <t>VERSAMENTO ORIGINARIO C/Azienda</t>
  </si>
  <si>
    <t xml:space="preserve">% Lavoratore </t>
  </si>
  <si>
    <t>CONTRIBUZIONE DOVUTA</t>
  </si>
  <si>
    <t>IMPONIBILE SEMESTRE</t>
  </si>
  <si>
    <t>Importo da versare</t>
  </si>
  <si>
    <r>
      <rPr>
        <b/>
        <sz val="12"/>
        <color rgb="FFFF0000"/>
        <rFont val="Arial Black"/>
        <family val="2"/>
      </rPr>
      <t xml:space="preserve">%  </t>
    </r>
    <r>
      <rPr>
        <b/>
        <sz val="12"/>
        <color theme="1"/>
        <rFont val="Calibri"/>
        <family val="2"/>
        <scheme val="minor"/>
      </rPr>
      <t>ESONERO APPLICABILE ---------------&gt;</t>
    </r>
  </si>
  <si>
    <t xml:space="preserve">                       Calcolo  esonero straordinario DL.34 ART.222  (*Circ.INPS 57/2021*)</t>
  </si>
  <si>
    <t>(Autodichiarato in istanza)</t>
  </si>
  <si>
    <r>
      <t xml:space="preserve">Codice Autorizzazione </t>
    </r>
    <r>
      <rPr>
        <b/>
        <sz val="16"/>
        <color rgb="FFFF0000"/>
        <rFont val="Calibri"/>
        <family val="2"/>
        <scheme val="minor"/>
      </rPr>
      <t>8J</t>
    </r>
  </si>
  <si>
    <t>(Autocalcolato procedura istanza)</t>
  </si>
  <si>
    <t>OTD</t>
  </si>
  <si>
    <t>IMPIEGATI/OTI CON DM</t>
  </si>
  <si>
    <t>Post Accoglimento istanza</t>
  </si>
  <si>
    <t>Cooperativa Agricola  Tab.Otd</t>
  </si>
  <si>
    <r>
      <rPr>
        <b/>
        <sz val="11"/>
        <color rgb="FFC00000"/>
        <rFont val="Arial Black"/>
        <family val="2"/>
      </rPr>
      <t>COOP</t>
    </r>
    <r>
      <rPr>
        <b/>
        <sz val="11"/>
        <rFont val="Arial Black"/>
        <family val="2"/>
      </rPr>
      <t>.   37,2665%</t>
    </r>
  </si>
  <si>
    <r>
      <rPr>
        <b/>
        <sz val="11"/>
        <color rgb="FF00B050"/>
        <rFont val="Arial Black"/>
        <family val="2"/>
      </rPr>
      <t xml:space="preserve">IAP </t>
    </r>
    <r>
      <rPr>
        <b/>
        <sz val="11"/>
        <color theme="1"/>
        <rFont val="Arial Black"/>
        <family val="2"/>
      </rPr>
      <t xml:space="preserve">       37,2965%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</si>
</sst>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
    <numFmt numFmtId="167" formatCode="0.0000"/>
    <numFmt numFmtId="168" formatCode="#,##0.0000"/>
  </numFmts>
  <fonts count="30" x14ac:knownFonts="1">
    <font>
      <sz val="11"/>
      <color theme="1"/>
      <name val="Calibri"/>
      <family val="2"/>
      <scheme val="minor"/>
    </font>
    <font>
      <b/>
      <sz val="11"/>
      <color theme="1"/>
      <name val="Calibri"/>
      <family val="2"/>
      <scheme val="minor"/>
    </font>
    <font>
      <b/>
      <sz val="16"/>
      <color theme="1"/>
      <name val="Calibri"/>
      <family val="2"/>
      <scheme val="minor"/>
    </font>
    <font>
      <b/>
      <sz val="11"/>
      <color rgb="FFFF0000"/>
      <name val="Calibri"/>
      <family val="2"/>
      <scheme val="minor"/>
    </font>
    <font>
      <b/>
      <sz val="12"/>
      <color theme="1"/>
      <name val="Calibri"/>
      <family val="2"/>
      <scheme val="minor"/>
    </font>
    <font>
      <sz val="9"/>
      <color indexed="81"/>
      <name val="Tahoma"/>
      <family val="2"/>
    </font>
    <font>
      <b/>
      <sz val="9"/>
      <color indexed="81"/>
      <name val="Tahoma"/>
      <family val="2"/>
    </font>
    <font>
      <sz val="14"/>
      <color theme="1"/>
      <name val="Calibri"/>
      <family val="2"/>
      <scheme val="minor"/>
    </font>
    <font>
      <b/>
      <sz val="14"/>
      <color theme="1"/>
      <name val="Calibri"/>
      <family val="2"/>
      <scheme val="minor"/>
    </font>
    <font>
      <b/>
      <sz val="14"/>
      <color rgb="FFFF0000"/>
      <name val="Calibri"/>
      <family val="2"/>
      <scheme val="minor"/>
    </font>
    <font>
      <b/>
      <sz val="14"/>
      <color rgb="FF00B050"/>
      <name val="Calibri"/>
      <family val="2"/>
      <scheme val="minor"/>
    </font>
    <font>
      <b/>
      <sz val="12"/>
      <color rgb="FFFF0000"/>
      <name val="Arial Black"/>
      <family val="2"/>
    </font>
    <font>
      <sz val="9"/>
      <color indexed="81"/>
      <name val="Arial Black"/>
      <family val="2"/>
    </font>
    <font>
      <b/>
      <sz val="18"/>
      <color theme="1"/>
      <name val="Calibri"/>
      <family val="2"/>
      <scheme val="minor"/>
    </font>
    <font>
      <sz val="18"/>
      <color theme="1"/>
      <name val="Calibri"/>
      <family val="2"/>
      <scheme val="minor"/>
    </font>
    <font>
      <b/>
      <sz val="12"/>
      <color theme="1"/>
      <name val="Arial Black"/>
      <family val="2"/>
    </font>
    <font>
      <b/>
      <sz val="10"/>
      <color theme="1"/>
      <name val="Arial Black"/>
      <family val="2"/>
    </font>
    <font>
      <b/>
      <sz val="11"/>
      <color theme="0"/>
      <name val="Aharoni"/>
      <charset val="177"/>
    </font>
    <font>
      <b/>
      <sz val="12"/>
      <color indexed="81"/>
      <name val="Tahoma"/>
      <family val="2"/>
    </font>
    <font>
      <b/>
      <sz val="11"/>
      <color theme="1"/>
      <name val="Arial Black"/>
      <family val="2"/>
    </font>
    <font>
      <sz val="16"/>
      <color theme="1"/>
      <name val="Calibri"/>
      <family val="2"/>
      <scheme val="minor"/>
    </font>
    <font>
      <b/>
      <sz val="10"/>
      <color indexed="81"/>
      <name val="Arial Black"/>
      <family val="2"/>
    </font>
    <font>
      <b/>
      <sz val="16"/>
      <color rgb="FFFF0000"/>
      <name val="Calibri"/>
      <family val="2"/>
      <scheme val="minor"/>
    </font>
    <font>
      <b/>
      <sz val="18"/>
      <color rgb="FFFF0000"/>
      <name val="Calibri"/>
      <family val="2"/>
      <scheme val="minor"/>
    </font>
    <font>
      <b/>
      <sz val="12"/>
      <color rgb="FFFF0000"/>
      <name val="Calibri"/>
      <family val="2"/>
      <scheme val="minor"/>
    </font>
    <font>
      <b/>
      <sz val="11"/>
      <color rgb="FF7030A0"/>
      <name val="Arial Black"/>
      <family val="2"/>
    </font>
    <font>
      <b/>
      <sz val="11"/>
      <color rgb="FF0070C0"/>
      <name val="Arial Black"/>
      <family val="2"/>
    </font>
    <font>
      <b/>
      <sz val="11"/>
      <name val="Arial Black"/>
      <family val="2"/>
    </font>
    <font>
      <b/>
      <sz val="11"/>
      <color rgb="FFC00000"/>
      <name val="Arial Black"/>
      <family val="2"/>
    </font>
    <font>
      <b/>
      <sz val="11"/>
      <color rgb="FF00B050"/>
      <name val="Arial Black"/>
      <family val="2"/>
    </font>
  </fonts>
  <fills count="7">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7"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81">
    <xf numFmtId="0" fontId="0" fillId="0" borderId="0" xfId="0"/>
    <xf numFmtId="164" fontId="8" fillId="0" borderId="0" xfId="0" applyNumberFormat="1" applyFont="1"/>
    <xf numFmtId="0" fontId="0" fillId="2" borderId="1" xfId="0" applyFill="1" applyBorder="1"/>
    <xf numFmtId="0" fontId="1" fillId="2" borderId="1" xfId="0" applyFont="1" applyFill="1" applyBorder="1"/>
    <xf numFmtId="0" fontId="3" fillId="2" borderId="1" xfId="0" applyFont="1" applyFill="1" applyBorder="1"/>
    <xf numFmtId="165" fontId="0" fillId="2" borderId="1" xfId="0" applyNumberFormat="1" applyFill="1" applyBorder="1"/>
    <xf numFmtId="165" fontId="4" fillId="2" borderId="1" xfId="0" applyNumberFormat="1" applyFont="1" applyFill="1" applyBorder="1"/>
    <xf numFmtId="165" fontId="7" fillId="2" borderId="1" xfId="0" applyNumberFormat="1" applyFont="1" applyFill="1" applyBorder="1"/>
    <xf numFmtId="165" fontId="0" fillId="0" borderId="0" xfId="0" applyNumberFormat="1"/>
    <xf numFmtId="165" fontId="8" fillId="2" borderId="2" xfId="0" applyNumberFormat="1" applyFont="1" applyFill="1" applyBorder="1"/>
    <xf numFmtId="0" fontId="0" fillId="2" borderId="2" xfId="0" applyFill="1" applyBorder="1"/>
    <xf numFmtId="164" fontId="8" fillId="2" borderId="1" xfId="0" applyNumberFormat="1" applyFont="1" applyFill="1" applyBorder="1"/>
    <xf numFmtId="0" fontId="0" fillId="2" borderId="3" xfId="0" applyFill="1" applyBorder="1"/>
    <xf numFmtId="0" fontId="0" fillId="2" borderId="4" xfId="0" applyFill="1" applyBorder="1"/>
    <xf numFmtId="0" fontId="9" fillId="2" borderId="1" xfId="0" applyFont="1" applyFill="1" applyBorder="1"/>
    <xf numFmtId="166" fontId="8" fillId="2" borderId="1" xfId="0" applyNumberFormat="1" applyFont="1" applyFill="1" applyBorder="1"/>
    <xf numFmtId="0" fontId="4" fillId="2" borderId="1" xfId="0" applyFont="1" applyFill="1" applyBorder="1"/>
    <xf numFmtId="4" fontId="8" fillId="2" borderId="1" xfId="0" applyNumberFormat="1" applyFont="1" applyFill="1" applyBorder="1"/>
    <xf numFmtId="0" fontId="14" fillId="0" borderId="0" xfId="0" applyFont="1"/>
    <xf numFmtId="4" fontId="15" fillId="2" borderId="1" xfId="0" applyNumberFormat="1" applyFont="1" applyFill="1" applyBorder="1"/>
    <xf numFmtId="167" fontId="8" fillId="2" borderId="1" xfId="0" applyNumberFormat="1" applyFont="1" applyFill="1" applyBorder="1"/>
    <xf numFmtId="167" fontId="9" fillId="2" borderId="1" xfId="0" applyNumberFormat="1" applyFont="1" applyFill="1" applyBorder="1" applyAlignment="1">
      <alignment horizontal="right"/>
    </xf>
    <xf numFmtId="167" fontId="8" fillId="3" borderId="1" xfId="0" applyNumberFormat="1" applyFont="1" applyFill="1" applyBorder="1"/>
    <xf numFmtId="167" fontId="10" fillId="2" borderId="1" xfId="0" applyNumberFormat="1" applyFont="1" applyFill="1" applyBorder="1"/>
    <xf numFmtId="0" fontId="16" fillId="3" borderId="1" xfId="0" applyFont="1" applyFill="1" applyBorder="1"/>
    <xf numFmtId="4" fontId="19" fillId="2" borderId="3" xfId="0" applyNumberFormat="1" applyFont="1" applyFill="1" applyBorder="1"/>
    <xf numFmtId="168" fontId="19" fillId="2" borderId="1" xfId="0" applyNumberFormat="1" applyFont="1" applyFill="1" applyBorder="1"/>
    <xf numFmtId="0" fontId="16" fillId="3" borderId="3" xfId="0" applyFont="1" applyFill="1" applyBorder="1"/>
    <xf numFmtId="165" fontId="1" fillId="2" borderId="1" xfId="0" applyNumberFormat="1" applyFont="1" applyFill="1" applyBorder="1"/>
    <xf numFmtId="165" fontId="8" fillId="2" borderId="1" xfId="0" applyNumberFormat="1" applyFont="1" applyFill="1" applyBorder="1"/>
    <xf numFmtId="4" fontId="19" fillId="2" borderId="1" xfId="0" applyNumberFormat="1" applyFont="1" applyFill="1" applyBorder="1"/>
    <xf numFmtId="2" fontId="8" fillId="2" borderId="1" xfId="0" applyNumberFormat="1" applyFont="1" applyFill="1" applyBorder="1"/>
    <xf numFmtId="0" fontId="23" fillId="2" borderId="1" xfId="0" applyFont="1" applyFill="1" applyBorder="1"/>
    <xf numFmtId="0" fontId="17" fillId="4" borderId="5" xfId="0" applyFont="1" applyFill="1" applyBorder="1"/>
    <xf numFmtId="0" fontId="19" fillId="4" borderId="5" xfId="0" applyFont="1" applyFill="1" applyBorder="1"/>
    <xf numFmtId="0" fontId="8" fillId="2" borderId="6" xfId="0" applyFont="1" applyFill="1" applyBorder="1"/>
    <xf numFmtId="0" fontId="0" fillId="2" borderId="7" xfId="0" applyFill="1" applyBorder="1"/>
    <xf numFmtId="167" fontId="9" fillId="2" borderId="6" xfId="0" applyNumberFormat="1" applyFont="1" applyFill="1" applyBorder="1" applyAlignment="1">
      <alignment horizontal="right"/>
    </xf>
    <xf numFmtId="0" fontId="2" fillId="2" borderId="7" xfId="0" applyFont="1" applyFill="1" applyBorder="1"/>
    <xf numFmtId="0" fontId="0" fillId="2" borderId="6" xfId="0" applyFill="1" applyBorder="1"/>
    <xf numFmtId="0" fontId="8" fillId="2" borderId="7" xfId="0" applyFont="1" applyFill="1" applyBorder="1"/>
    <xf numFmtId="0" fontId="19" fillId="2" borderId="7" xfId="0" applyFont="1" applyFill="1" applyBorder="1"/>
    <xf numFmtId="0" fontId="16" fillId="2" borderId="7" xfId="0" applyFont="1" applyFill="1" applyBorder="1"/>
    <xf numFmtId="0" fontId="20" fillId="2" borderId="7" xfId="0" applyFont="1" applyFill="1" applyBorder="1"/>
    <xf numFmtId="0" fontId="9" fillId="2" borderId="7" xfId="0" applyFont="1" applyFill="1" applyBorder="1"/>
    <xf numFmtId="0" fontId="8" fillId="2" borderId="8" xfId="0" applyFont="1" applyFill="1" applyBorder="1"/>
    <xf numFmtId="0" fontId="1" fillId="2" borderId="9" xfId="0" applyFont="1" applyFill="1" applyBorder="1"/>
    <xf numFmtId="165" fontId="0" fillId="2" borderId="10" xfId="0" applyNumberFormat="1" applyFill="1" applyBorder="1"/>
    <xf numFmtId="0" fontId="1" fillId="2" borderId="10" xfId="0" applyFont="1" applyFill="1" applyBorder="1"/>
    <xf numFmtId="0" fontId="0" fillId="2" borderId="11" xfId="0" applyFill="1" applyBorder="1"/>
    <xf numFmtId="164" fontId="8" fillId="2" borderId="10" xfId="0" applyNumberFormat="1" applyFont="1" applyFill="1" applyBorder="1"/>
    <xf numFmtId="0" fontId="0" fillId="2" borderId="10" xfId="0" applyFill="1" applyBorder="1"/>
    <xf numFmtId="0" fontId="0" fillId="2" borderId="12" xfId="0" applyFill="1" applyBorder="1"/>
    <xf numFmtId="165" fontId="24" fillId="2" borderId="1" xfId="0" applyNumberFormat="1" applyFont="1" applyFill="1" applyBorder="1"/>
    <xf numFmtId="0" fontId="1" fillId="2" borderId="2" xfId="0" applyFont="1" applyFill="1" applyBorder="1"/>
    <xf numFmtId="0" fontId="0" fillId="2" borderId="13" xfId="0" applyFill="1" applyBorder="1"/>
    <xf numFmtId="0" fontId="1" fillId="2" borderId="14" xfId="0" applyFont="1" applyFill="1" applyBorder="1"/>
    <xf numFmtId="0" fontId="0" fillId="2" borderId="15" xfId="0" applyFill="1" applyBorder="1"/>
    <xf numFmtId="0" fontId="19" fillId="2" borderId="8" xfId="0" applyFont="1" applyFill="1" applyBorder="1"/>
    <xf numFmtId="4" fontId="15" fillId="2" borderId="2" xfId="0" applyNumberFormat="1" applyFont="1" applyFill="1" applyBorder="1"/>
    <xf numFmtId="164" fontId="8" fillId="2" borderId="2" xfId="0" applyNumberFormat="1" applyFont="1" applyFill="1" applyBorder="1"/>
    <xf numFmtId="165" fontId="24" fillId="2" borderId="14" xfId="0" applyNumberFormat="1" applyFont="1" applyFill="1" applyBorder="1"/>
    <xf numFmtId="0" fontId="0" fillId="2" borderId="14" xfId="0" applyFill="1" applyBorder="1"/>
    <xf numFmtId="0" fontId="0" fillId="2" borderId="17" xfId="0" applyFill="1" applyBorder="1"/>
    <xf numFmtId="164" fontId="8" fillId="2" borderId="14" xfId="0" applyNumberFormat="1" applyFont="1" applyFill="1" applyBorder="1"/>
    <xf numFmtId="0" fontId="13" fillId="5" borderId="18" xfId="0" applyFont="1" applyFill="1" applyBorder="1"/>
    <xf numFmtId="165" fontId="13" fillId="5" borderId="19" xfId="0" applyNumberFormat="1" applyFont="1" applyFill="1" applyBorder="1"/>
    <xf numFmtId="0" fontId="14" fillId="5" borderId="19" xfId="0" applyFont="1" applyFill="1" applyBorder="1"/>
    <xf numFmtId="164" fontId="13" fillId="5" borderId="19" xfId="0" applyNumberFormat="1" applyFont="1" applyFill="1" applyBorder="1"/>
    <xf numFmtId="0" fontId="0" fillId="5" borderId="20" xfId="0" applyFill="1" applyBorder="1"/>
    <xf numFmtId="0" fontId="4" fillId="2" borderId="15" xfId="0" applyFont="1" applyFill="1" applyBorder="1"/>
    <xf numFmtId="0" fontId="14" fillId="5" borderId="20" xfId="0" applyFont="1" applyFill="1" applyBorder="1"/>
    <xf numFmtId="0" fontId="25" fillId="2" borderId="14" xfId="0" applyFont="1" applyFill="1" applyBorder="1"/>
    <xf numFmtId="0" fontId="25" fillId="2" borderId="1" xfId="0" applyFont="1" applyFill="1" applyBorder="1"/>
    <xf numFmtId="0" fontId="2" fillId="6" borderId="7" xfId="0" applyFont="1" applyFill="1" applyBorder="1"/>
    <xf numFmtId="0" fontId="2" fillId="6" borderId="16" xfId="0" applyFont="1" applyFill="1" applyBorder="1"/>
    <xf numFmtId="0" fontId="9" fillId="2" borderId="14" xfId="0" applyFont="1" applyFill="1" applyBorder="1"/>
    <xf numFmtId="165" fontId="26" fillId="2" borderId="14" xfId="0" applyNumberFormat="1" applyFont="1" applyFill="1" applyBorder="1" applyAlignment="1">
      <alignment horizontal="left"/>
    </xf>
    <xf numFmtId="165" fontId="27" fillId="2" borderId="1" xfId="0" applyNumberFormat="1" applyFont="1" applyFill="1" applyBorder="1" applyAlignment="1">
      <alignment horizontal="left"/>
    </xf>
    <xf numFmtId="165" fontId="19" fillId="2" borderId="1" xfId="0" applyNumberFormat="1" applyFont="1" applyFill="1" applyBorder="1" applyAlignment="1">
      <alignment horizontal="left"/>
    </xf>
    <xf numFmtId="168" fontId="8" fillId="2" borderId="1" xfId="0" applyNumberFormat="1" applyFont="1" applyFill="1" applyBorder="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E1:M25"/>
  <sheetViews>
    <sheetView tabSelected="1" workbookViewId="0">
      <selection activeCell="K13" sqref="K13"/>
    </sheetView>
  </sheetViews>
  <sheetFormatPr defaultRowHeight="18.75" x14ac:dyDescent="0.3"/>
  <cols>
    <col min="5" max="5" width="41.28515625" customWidth="1"/>
    <col min="6" max="6" width="23.7109375" style="8" customWidth="1"/>
    <col min="7" max="7" width="39.5703125" customWidth="1"/>
    <col min="8" max="8" width="14.85546875" customWidth="1"/>
    <col min="9" max="9" width="14.28515625" style="1" customWidth="1"/>
    <col min="10" max="10" width="12.85546875" customWidth="1"/>
    <col min="11" max="11" width="15.42578125" customWidth="1"/>
  </cols>
  <sheetData>
    <row r="1" spans="5:13" ht="19.5" thickBot="1" x14ac:dyDescent="0.35"/>
    <row r="2" spans="5:13" ht="24" thickBot="1" x14ac:dyDescent="0.4">
      <c r="E2" s="65" t="s">
        <v>18</v>
      </c>
      <c r="F2" s="66"/>
      <c r="G2" s="67"/>
      <c r="H2" s="67"/>
      <c r="I2" s="68" t="s">
        <v>22</v>
      </c>
      <c r="J2" s="67"/>
      <c r="K2" s="71"/>
      <c r="L2" s="18"/>
      <c r="M2" s="18"/>
    </row>
    <row r="3" spans="5:13" ht="20.25" x14ac:dyDescent="0.4">
      <c r="E3" s="33" t="s">
        <v>10</v>
      </c>
      <c r="F3" s="77" t="s">
        <v>7</v>
      </c>
      <c r="G3" s="72" t="s">
        <v>3</v>
      </c>
      <c r="H3" s="62"/>
      <c r="I3" s="64"/>
      <c r="J3" s="62"/>
      <c r="K3" s="70" t="s">
        <v>13</v>
      </c>
    </row>
    <row r="4" spans="5:13" ht="20.25" x14ac:dyDescent="0.4">
      <c r="E4" s="34" t="s">
        <v>11</v>
      </c>
      <c r="F4" s="78" t="s">
        <v>26</v>
      </c>
      <c r="G4" s="73" t="s">
        <v>25</v>
      </c>
      <c r="H4" s="2"/>
      <c r="I4" s="20">
        <v>37.266500000000001</v>
      </c>
      <c r="J4" s="2"/>
      <c r="K4" s="35">
        <v>8.84</v>
      </c>
    </row>
    <row r="5" spans="5:13" ht="20.25" x14ac:dyDescent="0.4">
      <c r="E5" s="36"/>
      <c r="F5" s="79" t="s">
        <v>27</v>
      </c>
      <c r="G5" s="73" t="s">
        <v>4</v>
      </c>
      <c r="H5" s="21" t="s">
        <v>2</v>
      </c>
      <c r="I5" s="21">
        <v>0</v>
      </c>
      <c r="J5" s="2"/>
      <c r="K5" s="37">
        <v>0.5</v>
      </c>
    </row>
    <row r="6" spans="5:13" ht="21" x14ac:dyDescent="0.35">
      <c r="E6" s="74" t="s">
        <v>20</v>
      </c>
      <c r="F6" s="53"/>
      <c r="G6" s="76" t="s">
        <v>24</v>
      </c>
      <c r="H6" s="12"/>
      <c r="I6" s="21">
        <v>13.243499999999999</v>
      </c>
      <c r="J6" s="2"/>
      <c r="K6" s="39"/>
    </row>
    <row r="7" spans="5:13" x14ac:dyDescent="0.3">
      <c r="E7" s="36"/>
      <c r="F7" s="5"/>
      <c r="G7" s="2"/>
      <c r="H7" s="12"/>
      <c r="I7" s="21">
        <v>0.3</v>
      </c>
      <c r="J7" s="2"/>
      <c r="K7" s="39"/>
    </row>
    <row r="8" spans="5:13" x14ac:dyDescent="0.3">
      <c r="E8" s="40" t="s">
        <v>15</v>
      </c>
      <c r="F8" s="29">
        <v>39072</v>
      </c>
      <c r="G8" s="2"/>
      <c r="H8" s="24" t="s">
        <v>6</v>
      </c>
      <c r="I8" s="22">
        <f>I4-I5-I6-I7</f>
        <v>23.723000000000003</v>
      </c>
      <c r="J8" s="2" t="s">
        <v>2</v>
      </c>
      <c r="K8" s="39"/>
    </row>
    <row r="9" spans="5:13" x14ac:dyDescent="0.3">
      <c r="E9" s="36"/>
      <c r="F9" s="5"/>
      <c r="G9" s="2"/>
      <c r="H9" s="24" t="s">
        <v>5</v>
      </c>
      <c r="I9" s="22">
        <f>I8*J9</f>
        <v>16.131640000000004</v>
      </c>
      <c r="J9" s="15">
        <v>0.68</v>
      </c>
      <c r="K9" s="39"/>
    </row>
    <row r="10" spans="5:13" ht="20.25" x14ac:dyDescent="0.4">
      <c r="E10" s="41" t="s">
        <v>14</v>
      </c>
      <c r="F10" s="28" t="s">
        <v>2</v>
      </c>
      <c r="G10" s="2"/>
      <c r="H10" s="27"/>
      <c r="I10" s="22"/>
      <c r="J10" s="15"/>
      <c r="K10" s="39"/>
    </row>
    <row r="11" spans="5:13" ht="21.75" x14ac:dyDescent="0.4">
      <c r="E11" s="38" t="s">
        <v>0</v>
      </c>
      <c r="F11" s="17">
        <v>39072</v>
      </c>
      <c r="G11" s="16" t="s">
        <v>17</v>
      </c>
      <c r="H11" s="12"/>
      <c r="I11" s="23">
        <f>I8-I9</f>
        <v>7.5913599999999981</v>
      </c>
      <c r="J11" s="2"/>
      <c r="K11" s="39"/>
    </row>
    <row r="12" spans="5:13" x14ac:dyDescent="0.3">
      <c r="E12" s="42" t="s">
        <v>12</v>
      </c>
      <c r="F12" s="17">
        <f>F16+F15</f>
        <v>4739.1522815999988</v>
      </c>
      <c r="G12" s="2"/>
      <c r="H12" s="12"/>
      <c r="I12" s="11" t="s">
        <v>2</v>
      </c>
      <c r="J12" s="2"/>
      <c r="K12" s="39"/>
    </row>
    <row r="13" spans="5:13" ht="21.75" x14ac:dyDescent="0.4">
      <c r="E13" s="38" t="s">
        <v>1</v>
      </c>
      <c r="F13" s="80">
        <v>12.138820000000001</v>
      </c>
      <c r="G13" s="30">
        <f>F11*F13/100</f>
        <v>4742.8797504000004</v>
      </c>
      <c r="H13" s="25"/>
      <c r="I13" s="11"/>
      <c r="J13" s="2"/>
      <c r="K13" s="39"/>
    </row>
    <row r="14" spans="5:13" ht="21.75" x14ac:dyDescent="0.4">
      <c r="E14" s="43" t="s">
        <v>9</v>
      </c>
      <c r="F14" s="26">
        <f>I6-(I6*J9)+I7</f>
        <v>4.5379199999999988</v>
      </c>
      <c r="G14" s="2"/>
      <c r="H14" s="25"/>
      <c r="I14" s="11"/>
      <c r="J14" s="2"/>
      <c r="K14" s="39"/>
    </row>
    <row r="15" spans="5:13" ht="20.25" x14ac:dyDescent="0.4">
      <c r="E15" s="40" t="s">
        <v>8</v>
      </c>
      <c r="F15" s="19">
        <f>F11*I11/100</f>
        <v>2966.0961791999994</v>
      </c>
      <c r="G15" s="14" t="s">
        <v>21</v>
      </c>
      <c r="H15" s="25"/>
      <c r="I15" s="11"/>
      <c r="J15" s="2"/>
      <c r="K15" s="39"/>
    </row>
    <row r="16" spans="5:13" ht="21" thickBot="1" x14ac:dyDescent="0.45">
      <c r="E16" s="58" t="s">
        <v>16</v>
      </c>
      <c r="F16" s="59">
        <f>F11*F14/100</f>
        <v>1773.0561023999994</v>
      </c>
      <c r="G16" s="10"/>
      <c r="H16" s="13"/>
      <c r="I16" s="60" t="s">
        <v>2</v>
      </c>
      <c r="J16" s="54" t="s">
        <v>2</v>
      </c>
      <c r="K16" s="55"/>
    </row>
    <row r="17" spans="5:11" ht="24" thickBot="1" x14ac:dyDescent="0.4">
      <c r="E17" s="65" t="s">
        <v>18</v>
      </c>
      <c r="F17" s="66"/>
      <c r="G17" s="67"/>
      <c r="H17" s="67"/>
      <c r="I17" s="68" t="s">
        <v>23</v>
      </c>
      <c r="J17" s="67"/>
      <c r="K17" s="69"/>
    </row>
    <row r="18" spans="5:11" ht="21" x14ac:dyDescent="0.35">
      <c r="E18" s="75" t="s">
        <v>20</v>
      </c>
      <c r="F18" s="61" t="s">
        <v>2</v>
      </c>
      <c r="G18" s="76" t="s">
        <v>24</v>
      </c>
      <c r="H18" s="63"/>
      <c r="I18" s="64">
        <v>0.25629999999999997</v>
      </c>
      <c r="J18" s="56"/>
      <c r="K18" s="57"/>
    </row>
    <row r="19" spans="5:11" x14ac:dyDescent="0.3">
      <c r="E19" s="44" t="s">
        <v>2</v>
      </c>
      <c r="F19" s="6" t="s">
        <v>2</v>
      </c>
      <c r="G19" s="2"/>
      <c r="H19" s="12"/>
      <c r="I19" s="11">
        <v>3.0000000000000001E-3</v>
      </c>
      <c r="J19" s="3"/>
      <c r="K19" s="39"/>
    </row>
    <row r="20" spans="5:11" x14ac:dyDescent="0.3">
      <c r="E20" s="36"/>
      <c r="F20" s="7" t="s">
        <v>2</v>
      </c>
      <c r="G20" s="4" t="s">
        <v>2</v>
      </c>
      <c r="H20" s="12"/>
      <c r="I20" s="11">
        <v>0.25330000000000003</v>
      </c>
      <c r="J20" s="2"/>
      <c r="K20" s="39"/>
    </row>
    <row r="21" spans="5:11" ht="20.25" x14ac:dyDescent="0.4">
      <c r="E21" s="36"/>
      <c r="F21" s="7" t="s">
        <v>2</v>
      </c>
      <c r="G21" s="16" t="s">
        <v>17</v>
      </c>
      <c r="H21" s="12"/>
      <c r="I21" s="23">
        <f>I20*32</f>
        <v>8.1056000000000008</v>
      </c>
      <c r="J21" s="2"/>
      <c r="K21" s="39"/>
    </row>
    <row r="22" spans="5:11" x14ac:dyDescent="0.3">
      <c r="E22" s="40" t="s">
        <v>15</v>
      </c>
      <c r="F22" s="17">
        <v>8030</v>
      </c>
      <c r="G22" s="2"/>
      <c r="H22" s="12"/>
      <c r="I22" s="11"/>
      <c r="J22" s="2"/>
      <c r="K22" s="39"/>
    </row>
    <row r="23" spans="5:11" ht="23.25" x14ac:dyDescent="0.35">
      <c r="E23" s="40" t="s">
        <v>8</v>
      </c>
      <c r="F23" s="31">
        <f>F22*I21/100</f>
        <v>650.87968000000012</v>
      </c>
      <c r="G23" s="32" t="s">
        <v>19</v>
      </c>
      <c r="H23" s="12"/>
      <c r="I23" s="11"/>
      <c r="J23" s="2"/>
      <c r="K23" s="39"/>
    </row>
    <row r="24" spans="5:11" x14ac:dyDescent="0.3">
      <c r="E24" s="45" t="s">
        <v>2</v>
      </c>
      <c r="F24" s="9" t="s">
        <v>2</v>
      </c>
      <c r="G24" s="10"/>
      <c r="H24" s="13"/>
      <c r="I24" s="11" t="s">
        <v>2</v>
      </c>
      <c r="J24" s="2"/>
      <c r="K24" s="39"/>
    </row>
    <row r="25" spans="5:11" ht="19.5" thickBot="1" x14ac:dyDescent="0.35">
      <c r="E25" s="46" t="s">
        <v>2</v>
      </c>
      <c r="F25" s="47"/>
      <c r="G25" s="48"/>
      <c r="H25" s="49"/>
      <c r="I25" s="50"/>
      <c r="J25" s="51"/>
      <c r="K25" s="52"/>
    </row>
  </sheetData>
  <pageMargins left="0.7" right="0.7" top="0.75" bottom="0.75" header="0.3" footer="0.3"/>
  <pageSetup paperSize="9" orientation="landscape" horizontalDpi="0"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Pietro</dc:creator>
  <cp:lastModifiedBy>Pietro</cp:lastModifiedBy>
  <cp:lastPrinted>2021-04-15T09:47:48Z</cp:lastPrinted>
  <dcterms:created xsi:type="dcterms:W3CDTF">2015-06-05T18:19:34Z</dcterms:created>
  <dcterms:modified xsi:type="dcterms:W3CDTF">2021-05-04T10:27:23Z</dcterms:modified>
</cp:coreProperties>
</file>